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360" yWindow="375" windowWidth="18735" windowHeight="10935"/>
  </bookViews>
  <sheets>
    <sheet name="Уточнение по ИИПП (2)" sheetId="1" r:id="rId1"/>
  </sheets>
  <calcPr calcId="145621"/>
</workbook>
</file>

<file path=xl/calcChain.xml><?xml version="1.0" encoding="utf-8"?>
<calcChain xmlns="http://schemas.openxmlformats.org/spreadsheetml/2006/main">
  <c r="F55" i="1" l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39" i="1"/>
  <c r="F38" i="1"/>
  <c r="F37" i="1"/>
  <c r="F36" i="1"/>
  <c r="F33" i="1"/>
  <c r="F32" i="1"/>
  <c r="F29" i="1"/>
  <c r="F28" i="1"/>
  <c r="F27" i="1"/>
  <c r="F26" i="1"/>
  <c r="F25" i="1"/>
  <c r="F24" i="1"/>
  <c r="F23" i="1"/>
  <c r="F21" i="1"/>
  <c r="F20" i="1"/>
  <c r="F19" i="1"/>
  <c r="F17" i="1"/>
  <c r="F16" i="1"/>
  <c r="F15" i="1"/>
  <c r="F14" i="1"/>
  <c r="F13" i="1"/>
  <c r="F12" i="1"/>
  <c r="F11" i="1"/>
  <c r="O10" i="1"/>
  <c r="N10" i="1"/>
  <c r="K10" i="1"/>
  <c r="J10" i="1"/>
  <c r="I10" i="1"/>
  <c r="F10" i="1"/>
  <c r="E10" i="1"/>
  <c r="D10" i="1"/>
  <c r="C10" i="1"/>
  <c r="B10" i="1"/>
</calcChain>
</file>

<file path=xl/sharedStrings.xml><?xml version="1.0" encoding="utf-8"?>
<sst xmlns="http://schemas.openxmlformats.org/spreadsheetml/2006/main" count="70" uniqueCount="68">
  <si>
    <t>Приложение № 7 к приказу</t>
  </si>
  <si>
    <t>министерства сельского хозяйства области</t>
  </si>
  <si>
    <t>от            февраля 2016 года №           -пр</t>
  </si>
  <si>
    <t xml:space="preserve">Распределение субсидий на оказание несвязной поддержки сельскохозяйственным товаропроизводителям  в области растениеводства в разрезе муниципальных районов Саратовской области за счет средств областного бюджета </t>
  </si>
  <si>
    <t>Наименование</t>
  </si>
  <si>
    <t>Уточненная посевная площадь под урожай 2015 года, га</t>
  </si>
  <si>
    <t>Интенсивность использования посевных площадей по районам и микрозонам</t>
  </si>
  <si>
    <r>
      <t>Коэффициенты с учетом климатических условий</t>
    </r>
    <r>
      <rPr>
        <sz val="11"/>
        <color indexed="10"/>
        <rFont val="Times New Roman"/>
        <family val="1"/>
        <charset val="204"/>
      </rPr>
      <t xml:space="preserve"> </t>
    </r>
  </si>
  <si>
    <r>
      <rPr>
        <sz val="11"/>
        <rFont val="Times New Roman"/>
        <family val="1"/>
        <charset val="204"/>
      </rPr>
      <t xml:space="preserve">Условная посевная площадь, усл. га </t>
    </r>
    <r>
      <rPr>
        <b/>
        <i/>
        <sz val="11"/>
        <rFont val="Times New Roman"/>
        <family val="1"/>
        <charset val="204"/>
      </rPr>
      <t>(гр.3х3,3 + гр.4х3,3 + гр.5х5,4 + гр.6)х гр.7х гр.8</t>
    </r>
  </si>
  <si>
    <t xml:space="preserve">Площадь,необходимая для обеспечения условного поголовья скота и птицы концентрированными кормами с учетом коэффициента, учитывающего поголовье КРС, усл.га </t>
  </si>
  <si>
    <r>
      <t xml:space="preserve">Площадь, усл. га </t>
    </r>
    <r>
      <rPr>
        <b/>
        <i/>
        <sz val="12"/>
        <rFont val="Times New Roman"/>
        <family val="1"/>
        <charset val="204"/>
      </rPr>
      <t>(гр.9+гр.10)</t>
    </r>
  </si>
  <si>
    <r>
      <t xml:space="preserve">Ставка субсидий на 1 га  площади из областного бюджета, руб.   </t>
    </r>
    <r>
      <rPr>
        <b/>
        <i/>
        <sz val="11"/>
        <rFont val="Times New Roman"/>
        <family val="1"/>
        <charset val="204"/>
      </rPr>
      <t>(Лимит субсидий ОБ/ итого по гр. 11)</t>
    </r>
  </si>
  <si>
    <r>
      <t xml:space="preserve">Ставка субсидий на 1 га  площади из федерального бюджета, руб.   </t>
    </r>
    <r>
      <rPr>
        <b/>
        <i/>
        <sz val="11"/>
        <rFont val="Times New Roman"/>
        <family val="1"/>
        <charset val="204"/>
      </rPr>
      <t>(Лимит субсидий ФБ/ итого по гр. 11)</t>
    </r>
  </si>
  <si>
    <t xml:space="preserve">Объем  субсидий, рублей                 </t>
  </si>
  <si>
    <t>в том числе:</t>
  </si>
  <si>
    <t>за счет областного бюджета (гр.11 х гр.12)</t>
  </si>
  <si>
    <t>за счет средств, источником финансового обеспечения которых являются субсидии из федерального бюджета (гр.11 х гр.13)</t>
  </si>
  <si>
    <t>Сахарная свекла</t>
  </si>
  <si>
    <t>Картофель</t>
  </si>
  <si>
    <t>Овощи закрытого грунта</t>
  </si>
  <si>
    <r>
      <t xml:space="preserve">Площадь посева без сахарной свеклы, картофеля  </t>
    </r>
    <r>
      <rPr>
        <b/>
        <i/>
        <sz val="11"/>
        <rFont val="Times New Roman"/>
        <family val="1"/>
        <charset val="204"/>
      </rPr>
      <t>(гр.2 - гр.3 - гр.4 )</t>
    </r>
  </si>
  <si>
    <t>Саратовская область</t>
  </si>
  <si>
    <t>Аркадакский</t>
  </si>
  <si>
    <t>Балашовский</t>
  </si>
  <si>
    <t>Романовский</t>
  </si>
  <si>
    <t>Ртищевский</t>
  </si>
  <si>
    <t>Самойловский</t>
  </si>
  <si>
    <t>Турковский</t>
  </si>
  <si>
    <t>Западная</t>
  </si>
  <si>
    <t>Аткарский</t>
  </si>
  <si>
    <t>Екатериновский</t>
  </si>
  <si>
    <t>Калининский</t>
  </si>
  <si>
    <t>Петровский</t>
  </si>
  <si>
    <t>Центральная</t>
  </si>
  <si>
    <t>Базарно-Карабулакский</t>
  </si>
  <si>
    <t>Балтайский</t>
  </si>
  <si>
    <t>Вольский</t>
  </si>
  <si>
    <t>Воскресенский</t>
  </si>
  <si>
    <t>Новобурасский</t>
  </si>
  <si>
    <t>Хвалынский</t>
  </si>
  <si>
    <t xml:space="preserve">            </t>
  </si>
  <si>
    <t>Северная</t>
  </si>
  <si>
    <t>Саратовский</t>
  </si>
  <si>
    <t>Татищевский</t>
  </si>
  <si>
    <t xml:space="preserve">           </t>
  </si>
  <si>
    <t>Лысогорский</t>
  </si>
  <si>
    <t>Красноармейский</t>
  </si>
  <si>
    <t>Южная</t>
  </si>
  <si>
    <t>Балаковский</t>
  </si>
  <si>
    <t>Духовницкий</t>
  </si>
  <si>
    <t>Ивантеевский</t>
  </si>
  <si>
    <t>Марксовский</t>
  </si>
  <si>
    <t>Пугачевский</t>
  </si>
  <si>
    <t>Ершовский</t>
  </si>
  <si>
    <t>Краснокутский</t>
  </si>
  <si>
    <t>Краснопартизанский</t>
  </si>
  <si>
    <t>Ровенский</t>
  </si>
  <si>
    <t>Советский</t>
  </si>
  <si>
    <t>Федоровский</t>
  </si>
  <si>
    <t>Энгельсский</t>
  </si>
  <si>
    <t>Александрово-Гайский</t>
  </si>
  <si>
    <t>Дергачевский</t>
  </si>
  <si>
    <t>Новоузенский</t>
  </si>
  <si>
    <t>Озинский</t>
  </si>
  <si>
    <t>Перелюбский</t>
  </si>
  <si>
    <t>Питерский</t>
  </si>
  <si>
    <t>Юго-Восточная</t>
  </si>
  <si>
    <t>Всего (кроме посевных площадей, занятых семенным картофелем и овощными культурами открытого грунта, включая маточники и семенники овощных культур)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</si>
</sst>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0"/>
    <numFmt numFmtId="166" formatCode="0.000"/>
  </numFmts>
  <fonts count="13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b/>
      <sz val="11"/>
      <name val="Times New Roman"/>
      <family val="1"/>
      <charset val="204"/>
    </font>
    <font>
      <sz val="11"/>
      <color indexed="10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/>
    <xf numFmtId="0" fontId="1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" fontId="1" fillId="0" borderId="6" xfId="0" applyNumberFormat="1" applyFont="1" applyFill="1" applyBorder="1" applyAlignment="1">
      <alignment horizontal="center" vertical="center" wrapText="1"/>
    </xf>
    <xf numFmtId="1" fontId="9" fillId="0" borderId="6" xfId="0" applyNumberFormat="1" applyFont="1" applyFill="1" applyBorder="1" applyAlignment="1">
      <alignment horizontal="center" vertical="center" wrapText="1"/>
    </xf>
    <xf numFmtId="1" fontId="1" fillId="0" borderId="9" xfId="0" applyNumberFormat="1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6" xfId="0" applyFont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2" fontId="4" fillId="0" borderId="2" xfId="0" applyNumberFormat="1" applyFont="1" applyBorder="1" applyAlignment="1">
      <alignment horizontal="right" vertical="center"/>
    </xf>
    <xf numFmtId="164" fontId="4" fillId="0" borderId="2" xfId="0" applyNumberFormat="1" applyFont="1" applyBorder="1" applyAlignment="1">
      <alignment horizontal="right" vertical="center"/>
    </xf>
    <xf numFmtId="164" fontId="11" fillId="0" borderId="6" xfId="0" applyNumberFormat="1" applyFont="1" applyBorder="1" applyAlignment="1">
      <alignment horizontal="right" vertical="center"/>
    </xf>
    <xf numFmtId="2" fontId="4" fillId="0" borderId="6" xfId="0" applyNumberFormat="1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164" fontId="4" fillId="0" borderId="6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165" fontId="1" fillId="0" borderId="10" xfId="0" applyNumberFormat="1" applyFont="1" applyBorder="1" applyAlignment="1">
      <alignment horizontal="right"/>
    </xf>
    <xf numFmtId="165" fontId="1" fillId="0" borderId="6" xfId="0" applyNumberFormat="1" applyFont="1" applyBorder="1" applyAlignment="1">
      <alignment horizontal="right"/>
    </xf>
    <xf numFmtId="4" fontId="4" fillId="0" borderId="2" xfId="0" applyNumberFormat="1" applyFont="1" applyBorder="1" applyAlignment="1">
      <alignment horizontal="right"/>
    </xf>
    <xf numFmtId="164" fontId="9" fillId="0" borderId="0" xfId="0" applyNumberFormat="1" applyFont="1"/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right" vertical="center"/>
    </xf>
    <xf numFmtId="164" fontId="1" fillId="0" borderId="2" xfId="0" applyNumberFormat="1" applyFont="1" applyBorder="1" applyAlignment="1">
      <alignment horizontal="right" vertical="center"/>
    </xf>
    <xf numFmtId="164" fontId="9" fillId="0" borderId="2" xfId="0" applyNumberFormat="1" applyFont="1" applyBorder="1" applyAlignment="1">
      <alignment horizontal="right" vertical="center"/>
    </xf>
    <xf numFmtId="2" fontId="1" fillId="0" borderId="2" xfId="0" applyNumberFormat="1" applyFont="1" applyBorder="1" applyAlignment="1">
      <alignment horizontal="right" vertical="center"/>
    </xf>
    <xf numFmtId="166" fontId="1" fillId="0" borderId="2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right"/>
    </xf>
    <xf numFmtId="4" fontId="1" fillId="0" borderId="2" xfId="0" applyNumberFormat="1" applyFont="1" applyBorder="1" applyAlignment="1">
      <alignment horizontal="right"/>
    </xf>
    <xf numFmtId="1" fontId="1" fillId="0" borderId="0" xfId="0" applyNumberFormat="1" applyFont="1"/>
    <xf numFmtId="2" fontId="1" fillId="0" borderId="0" xfId="0" applyNumberFormat="1" applyFont="1"/>
    <xf numFmtId="164" fontId="1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right" vertical="center"/>
    </xf>
    <xf numFmtId="164" fontId="11" fillId="0" borderId="2" xfId="0" applyNumberFormat="1" applyFont="1" applyBorder="1" applyAlignment="1">
      <alignment horizontal="right" vertical="center"/>
    </xf>
    <xf numFmtId="166" fontId="4" fillId="0" borderId="2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right"/>
    </xf>
    <xf numFmtId="166" fontId="1" fillId="0" borderId="2" xfId="0" applyNumberFormat="1" applyFont="1" applyFill="1" applyBorder="1" applyAlignment="1">
      <alignment horizontal="right" vertical="center"/>
    </xf>
    <xf numFmtId="0" fontId="1" fillId="0" borderId="2" xfId="0" applyFont="1" applyFill="1" applyBorder="1" applyAlignment="1">
      <alignment horizontal="right"/>
    </xf>
    <xf numFmtId="4" fontId="1" fillId="0" borderId="0" xfId="0" applyNumberFormat="1" applyFont="1" applyAlignment="1">
      <alignment horizontal="right" wrapText="1"/>
    </xf>
    <xf numFmtId="165" fontId="1" fillId="0" borderId="2" xfId="0" applyNumberFormat="1" applyFont="1" applyBorder="1" applyAlignment="1">
      <alignment horizontal="right"/>
    </xf>
    <xf numFmtId="0" fontId="4" fillId="0" borderId="2" xfId="0" applyFont="1" applyBorder="1" applyAlignment="1">
      <alignment horizontal="left" vertical="center"/>
    </xf>
    <xf numFmtId="0" fontId="4" fillId="0" borderId="2" xfId="0" applyFont="1" applyFill="1" applyBorder="1" applyAlignment="1">
      <alignment horizontal="right" vertical="center"/>
    </xf>
    <xf numFmtId="164" fontId="4" fillId="0" borderId="2" xfId="0" applyNumberFormat="1" applyFont="1" applyFill="1" applyBorder="1" applyAlignment="1">
      <alignment horizontal="right" vertical="center"/>
    </xf>
    <xf numFmtId="164" fontId="11" fillId="0" borderId="2" xfId="0" applyNumberFormat="1" applyFont="1" applyFill="1" applyBorder="1" applyAlignment="1">
      <alignment horizontal="right" vertical="center"/>
    </xf>
    <xf numFmtId="0" fontId="12" fillId="0" borderId="0" xfId="0" applyFont="1"/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/>
    <xf numFmtId="0" fontId="1" fillId="0" borderId="4" xfId="0" applyFont="1" applyBorder="1" applyAlignment="1">
      <alignment horizontal="center" vertical="center" wrapText="1"/>
    </xf>
    <xf numFmtId="0" fontId="0" fillId="0" borderId="5" xfId="0" applyBorder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2" fontId="1" fillId="0" borderId="3" xfId="0" applyNumberFormat="1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6"/>
  <sheetViews>
    <sheetView tabSelected="1" view="pageBreakPreview" topLeftCell="A2" zoomScale="60" zoomScaleNormal="68" workbookViewId="0">
      <pane xSplit="1" ySplit="8" topLeftCell="B10" activePane="bottomRight" state="frozen"/>
      <selection activeCell="P37" sqref="P37"/>
      <selection pane="topRight" activeCell="P37" sqref="P37"/>
      <selection pane="bottomLeft" activeCell="P37" sqref="P37"/>
      <selection pane="bottomRight" activeCell="D29" sqref="D29"/>
    </sheetView>
  </sheetViews>
  <sheetFormatPr defaultColWidth="28" defaultRowHeight="15" x14ac:dyDescent="0.25"/>
  <cols>
    <col min="1" max="1" width="22.140625" style="1" customWidth="1"/>
    <col min="2" max="2" width="17.5703125" style="2" customWidth="1"/>
    <col min="3" max="3" width="9.85546875" style="2" customWidth="1"/>
    <col min="4" max="4" width="9.28515625" style="2" customWidth="1"/>
    <col min="5" max="5" width="12" style="2" customWidth="1"/>
    <col min="6" max="6" width="19.140625" style="2" customWidth="1"/>
    <col min="7" max="7" width="12" style="2" customWidth="1"/>
    <col min="8" max="8" width="11.140625" style="2" customWidth="1"/>
    <col min="9" max="9" width="13" style="1" customWidth="1"/>
    <col min="10" max="10" width="14.7109375" style="1" customWidth="1"/>
    <col min="11" max="11" width="11.7109375" style="1" customWidth="1"/>
    <col min="12" max="12" width="12.42578125" style="1" customWidth="1"/>
    <col min="13" max="13" width="15.140625" style="1" customWidth="1"/>
    <col min="14" max="14" width="16" style="1" customWidth="1"/>
    <col min="15" max="15" width="22.42578125" style="1" customWidth="1"/>
    <col min="16" max="16" width="23.85546875" style="1" customWidth="1"/>
    <col min="17" max="16384" width="28" style="1"/>
  </cols>
  <sheetData>
    <row r="1" spans="1:17" hidden="1" x14ac:dyDescent="0.25"/>
    <row r="2" spans="1:17" ht="18" x14ac:dyDescent="0.25">
      <c r="M2" s="3" t="s">
        <v>0</v>
      </c>
      <c r="N2" s="3"/>
      <c r="P2" s="4"/>
    </row>
    <row r="3" spans="1:17" ht="18" x14ac:dyDescent="0.25">
      <c r="M3" s="3" t="s">
        <v>1</v>
      </c>
      <c r="N3" s="3"/>
      <c r="P3" s="4"/>
    </row>
    <row r="4" spans="1:17" ht="18" x14ac:dyDescent="0.25">
      <c r="M4" s="3" t="s">
        <v>2</v>
      </c>
      <c r="N4" s="3"/>
      <c r="P4" s="4"/>
    </row>
    <row r="5" spans="1:17" ht="30" customHeight="1" x14ac:dyDescent="0.25">
      <c r="A5" s="55" t="s">
        <v>3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</row>
    <row r="6" spans="1:17" ht="17.25" customHeight="1" x14ac:dyDescent="0.25">
      <c r="A6" s="56" t="s">
        <v>4</v>
      </c>
      <c r="B6" s="51" t="s">
        <v>5</v>
      </c>
      <c r="C6" s="53"/>
      <c r="D6" s="53"/>
      <c r="E6" s="50"/>
      <c r="F6" s="57"/>
      <c r="G6" s="49" t="s">
        <v>6</v>
      </c>
      <c r="H6" s="58" t="s">
        <v>7</v>
      </c>
      <c r="I6" s="59" t="s">
        <v>8</v>
      </c>
      <c r="J6" s="60" t="s">
        <v>9</v>
      </c>
      <c r="K6" s="63" t="s">
        <v>10</v>
      </c>
      <c r="L6" s="49" t="s">
        <v>11</v>
      </c>
      <c r="M6" s="49" t="s">
        <v>12</v>
      </c>
      <c r="N6" s="49" t="s">
        <v>13</v>
      </c>
      <c r="O6" s="49"/>
    </row>
    <row r="7" spans="1:17" ht="15.75" customHeight="1" x14ac:dyDescent="0.25">
      <c r="A7" s="56"/>
      <c r="B7" s="50" t="s">
        <v>67</v>
      </c>
      <c r="C7" s="51" t="s">
        <v>14</v>
      </c>
      <c r="D7" s="52"/>
      <c r="E7" s="53"/>
      <c r="F7" s="54"/>
      <c r="G7" s="49"/>
      <c r="H7" s="58"/>
      <c r="I7" s="59"/>
      <c r="J7" s="61"/>
      <c r="K7" s="63"/>
      <c r="L7" s="49"/>
      <c r="M7" s="49"/>
      <c r="N7" s="49" t="s">
        <v>15</v>
      </c>
      <c r="O7" s="49" t="s">
        <v>16</v>
      </c>
    </row>
    <row r="8" spans="1:17" ht="198.75" customHeight="1" x14ac:dyDescent="0.25">
      <c r="A8" s="56"/>
      <c r="B8" s="50"/>
      <c r="C8" s="5" t="s">
        <v>17</v>
      </c>
      <c r="D8" s="5" t="s">
        <v>18</v>
      </c>
      <c r="E8" s="6" t="s">
        <v>19</v>
      </c>
      <c r="F8" s="5" t="s">
        <v>20</v>
      </c>
      <c r="G8" s="49"/>
      <c r="H8" s="58"/>
      <c r="I8" s="59"/>
      <c r="J8" s="62"/>
      <c r="K8" s="63"/>
      <c r="L8" s="49"/>
      <c r="M8" s="49"/>
      <c r="N8" s="49"/>
      <c r="O8" s="49"/>
    </row>
    <row r="9" spans="1:17" ht="12.75" customHeight="1" x14ac:dyDescent="0.25">
      <c r="A9" s="7">
        <v>1</v>
      </c>
      <c r="B9" s="8">
        <v>2</v>
      </c>
      <c r="C9" s="7">
        <v>3</v>
      </c>
      <c r="D9" s="8">
        <v>4</v>
      </c>
      <c r="E9" s="9">
        <v>5</v>
      </c>
      <c r="F9" s="8">
        <v>6</v>
      </c>
      <c r="G9" s="7">
        <v>7</v>
      </c>
      <c r="H9" s="10">
        <v>8</v>
      </c>
      <c r="I9" s="11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</row>
    <row r="10" spans="1:17" ht="13.5" customHeight="1" x14ac:dyDescent="0.25">
      <c r="A10" s="13" t="s">
        <v>21</v>
      </c>
      <c r="B10" s="14">
        <f t="shared" ref="B10:D10" si="0">B17+B22+B29+B34+B40+B48+B55</f>
        <v>3682879.5999999996</v>
      </c>
      <c r="C10" s="15">
        <f t="shared" si="0"/>
        <v>7651</v>
      </c>
      <c r="D10" s="15">
        <f t="shared" si="0"/>
        <v>1381.6000000000001</v>
      </c>
      <c r="E10" s="16">
        <f>E17+E22+E29+E34+E40+E48+E55</f>
        <v>83.4</v>
      </c>
      <c r="F10" s="17">
        <f>F17+F22+F29+F34+F40+F48+F55</f>
        <v>3673847</v>
      </c>
      <c r="G10" s="18"/>
      <c r="H10" s="18"/>
      <c r="I10" s="19">
        <f>I17+I22+I29+I34+I40+I48+I55</f>
        <v>4127170</v>
      </c>
      <c r="J10" s="20">
        <f>J17+J22+J29+J34+J40+J48+J55</f>
        <v>724094.10000000009</v>
      </c>
      <c r="K10" s="20">
        <f>K17+K22+K29+K34+K40+K48+K55</f>
        <v>4851264.1000000006</v>
      </c>
      <c r="L10" s="21">
        <v>19.760911388</v>
      </c>
      <c r="M10" s="22">
        <v>199.80472717999999</v>
      </c>
      <c r="N10" s="23">
        <f>N17+N22+N29+N34+N40+N48+N55</f>
        <v>95865400</v>
      </c>
      <c r="O10" s="23">
        <f>O17+O22+O29+O34+O40+O48+O55</f>
        <v>969305500</v>
      </c>
      <c r="P10" s="24"/>
    </row>
    <row r="11" spans="1:17" ht="13.5" customHeight="1" x14ac:dyDescent="0.25">
      <c r="A11" s="25" t="s">
        <v>22</v>
      </c>
      <c r="B11" s="26">
        <v>110002</v>
      </c>
      <c r="C11" s="27">
        <v>349</v>
      </c>
      <c r="D11" s="27"/>
      <c r="E11" s="28"/>
      <c r="F11" s="29">
        <f t="shared" ref="F11:F17" si="1">B11-C11-D11-E11</f>
        <v>109653</v>
      </c>
      <c r="G11" s="30">
        <v>0.89600000000000002</v>
      </c>
      <c r="H11" s="30">
        <v>0.8</v>
      </c>
      <c r="I11" s="31">
        <v>79424.800000000003</v>
      </c>
      <c r="J11" s="31">
        <v>8066.6</v>
      </c>
      <c r="K11" s="31">
        <v>87491.4</v>
      </c>
      <c r="L11" s="21">
        <v>19.760911388</v>
      </c>
      <c r="M11" s="22">
        <v>199.80472717999999</v>
      </c>
      <c r="N11" s="32">
        <v>1728910</v>
      </c>
      <c r="O11" s="32">
        <v>17481195</v>
      </c>
      <c r="P11" s="33"/>
      <c r="Q11" s="34"/>
    </row>
    <row r="12" spans="1:17" ht="13.5" customHeight="1" x14ac:dyDescent="0.25">
      <c r="A12" s="25" t="s">
        <v>23</v>
      </c>
      <c r="B12" s="26">
        <v>154279</v>
      </c>
      <c r="C12" s="27">
        <v>4242</v>
      </c>
      <c r="D12" s="27">
        <v>10</v>
      </c>
      <c r="E12" s="28"/>
      <c r="F12" s="29">
        <f t="shared" si="1"/>
        <v>150027</v>
      </c>
      <c r="G12" s="30">
        <v>1.2190000000000001</v>
      </c>
      <c r="H12" s="30">
        <v>0.8</v>
      </c>
      <c r="I12" s="31">
        <v>159989.9</v>
      </c>
      <c r="J12" s="31">
        <v>12030.3</v>
      </c>
      <c r="K12" s="31">
        <v>172020.2</v>
      </c>
      <c r="L12" s="21">
        <v>19.760911388</v>
      </c>
      <c r="M12" s="22">
        <v>199.80472717999999</v>
      </c>
      <c r="N12" s="32">
        <v>3399276</v>
      </c>
      <c r="O12" s="32">
        <v>34370449</v>
      </c>
      <c r="P12" s="33"/>
      <c r="Q12" s="34"/>
    </row>
    <row r="13" spans="1:17" ht="13.5" customHeight="1" x14ac:dyDescent="0.25">
      <c r="A13" s="25" t="s">
        <v>24</v>
      </c>
      <c r="B13" s="26">
        <v>66314.8</v>
      </c>
      <c r="C13" s="27">
        <v>1140</v>
      </c>
      <c r="D13" s="27">
        <v>125</v>
      </c>
      <c r="E13" s="28"/>
      <c r="F13" s="29">
        <f t="shared" si="1"/>
        <v>65049.8</v>
      </c>
      <c r="G13" s="30">
        <v>0.92300000000000004</v>
      </c>
      <c r="H13" s="30">
        <v>0.8</v>
      </c>
      <c r="I13" s="31">
        <v>51115.199999999997</v>
      </c>
      <c r="J13" s="31">
        <v>6123.5</v>
      </c>
      <c r="K13" s="31">
        <v>57238.7</v>
      </c>
      <c r="L13" s="21">
        <v>19.760911388</v>
      </c>
      <c r="M13" s="22">
        <v>199.80472717999999</v>
      </c>
      <c r="N13" s="32">
        <v>1131089</v>
      </c>
      <c r="O13" s="32">
        <v>11436563</v>
      </c>
      <c r="P13" s="33"/>
      <c r="Q13" s="34"/>
    </row>
    <row r="14" spans="1:17" ht="13.5" customHeight="1" x14ac:dyDescent="0.25">
      <c r="A14" s="25" t="s">
        <v>25</v>
      </c>
      <c r="B14" s="26">
        <v>105122</v>
      </c>
      <c r="C14" s="27">
        <v>1920</v>
      </c>
      <c r="D14" s="27">
        <v>7</v>
      </c>
      <c r="E14" s="28"/>
      <c r="F14" s="29">
        <f t="shared" si="1"/>
        <v>103195</v>
      </c>
      <c r="G14" s="30">
        <v>0.93400000000000005</v>
      </c>
      <c r="H14" s="30">
        <v>0.8</v>
      </c>
      <c r="I14" s="31">
        <v>81858.8</v>
      </c>
      <c r="J14" s="31">
        <v>11100.7</v>
      </c>
      <c r="K14" s="31">
        <v>92959.5</v>
      </c>
      <c r="L14" s="21">
        <v>19.760911388</v>
      </c>
      <c r="M14" s="22">
        <v>199.80472717999999</v>
      </c>
      <c r="N14" s="32">
        <v>1836964</v>
      </c>
      <c r="O14" s="32">
        <v>18573748</v>
      </c>
      <c r="P14" s="33"/>
      <c r="Q14" s="34"/>
    </row>
    <row r="15" spans="1:17" ht="13.5" customHeight="1" x14ac:dyDescent="0.25">
      <c r="A15" s="25" t="s">
        <v>26</v>
      </c>
      <c r="B15" s="26">
        <v>151227</v>
      </c>
      <c r="C15" s="26"/>
      <c r="D15" s="27">
        <v>30</v>
      </c>
      <c r="E15" s="28"/>
      <c r="F15" s="29">
        <f t="shared" si="1"/>
        <v>151197</v>
      </c>
      <c r="G15" s="30">
        <v>0.95599999999999996</v>
      </c>
      <c r="H15" s="30">
        <v>0.8</v>
      </c>
      <c r="I15" s="35">
        <v>115711.2</v>
      </c>
      <c r="J15" s="31">
        <v>4265.2</v>
      </c>
      <c r="K15" s="31">
        <v>119976.4</v>
      </c>
      <c r="L15" s="21">
        <v>19.760911388</v>
      </c>
      <c r="M15" s="22">
        <v>199.80472717999999</v>
      </c>
      <c r="N15" s="32">
        <v>2370843</v>
      </c>
      <c r="O15" s="32">
        <v>23971852</v>
      </c>
      <c r="P15" s="33"/>
      <c r="Q15" s="34"/>
    </row>
    <row r="16" spans="1:17" ht="13.5" customHeight="1" x14ac:dyDescent="0.25">
      <c r="A16" s="25" t="s">
        <v>27</v>
      </c>
      <c r="B16" s="26">
        <v>70129</v>
      </c>
      <c r="C16" s="26"/>
      <c r="D16" s="27">
        <v>6</v>
      </c>
      <c r="E16" s="28"/>
      <c r="F16" s="29">
        <f t="shared" si="1"/>
        <v>70123</v>
      </c>
      <c r="G16" s="30">
        <v>0.92900000000000005</v>
      </c>
      <c r="H16" s="30">
        <v>0.8</v>
      </c>
      <c r="I16" s="31">
        <v>52130.1</v>
      </c>
      <c r="J16" s="31">
        <v>2135.4</v>
      </c>
      <c r="K16" s="31">
        <v>54265.5</v>
      </c>
      <c r="L16" s="21">
        <v>19.760911388</v>
      </c>
      <c r="M16" s="22">
        <v>199.80472717999999</v>
      </c>
      <c r="N16" s="32">
        <v>1072336</v>
      </c>
      <c r="O16" s="32">
        <v>10842503</v>
      </c>
      <c r="P16" s="33"/>
      <c r="Q16" s="34"/>
    </row>
    <row r="17" spans="1:17" ht="13.5" customHeight="1" x14ac:dyDescent="0.25">
      <c r="A17" s="13" t="s">
        <v>28</v>
      </c>
      <c r="B17" s="36">
        <v>657073.80000000005</v>
      </c>
      <c r="C17" s="15">
        <v>7651</v>
      </c>
      <c r="D17" s="15">
        <v>178</v>
      </c>
      <c r="E17" s="37"/>
      <c r="F17" s="14">
        <f t="shared" si="1"/>
        <v>649244.80000000005</v>
      </c>
      <c r="G17" s="38"/>
      <c r="H17" s="38">
        <v>0.8</v>
      </c>
      <c r="I17" s="20">
        <v>540230</v>
      </c>
      <c r="J17" s="39">
        <v>43721.7</v>
      </c>
      <c r="K17" s="39">
        <v>583951.69999999995</v>
      </c>
      <c r="L17" s="21">
        <v>19.760911388</v>
      </c>
      <c r="M17" s="22">
        <v>199.80472717999999</v>
      </c>
      <c r="N17" s="23">
        <v>11539418</v>
      </c>
      <c r="O17" s="23">
        <v>116676310</v>
      </c>
      <c r="P17" s="33"/>
      <c r="Q17" s="34"/>
    </row>
    <row r="18" spans="1:17" ht="13.5" customHeight="1" x14ac:dyDescent="0.25">
      <c r="A18" s="25" t="s">
        <v>29</v>
      </c>
      <c r="B18" s="26">
        <v>110972</v>
      </c>
      <c r="C18" s="26"/>
      <c r="D18" s="27"/>
      <c r="E18" s="28">
        <v>0.3</v>
      </c>
      <c r="F18" s="29">
        <v>110972</v>
      </c>
      <c r="G18" s="30">
        <v>0.92100000000000004</v>
      </c>
      <c r="H18" s="30">
        <v>0.84</v>
      </c>
      <c r="I18" s="31">
        <v>85853.6</v>
      </c>
      <c r="J18" s="31">
        <v>16665.400000000001</v>
      </c>
      <c r="K18" s="31">
        <v>102519</v>
      </c>
      <c r="L18" s="21">
        <v>19.760911388</v>
      </c>
      <c r="M18" s="22">
        <v>199.80472717999999</v>
      </c>
      <c r="N18" s="32">
        <v>2025869</v>
      </c>
      <c r="O18" s="32">
        <v>20483781</v>
      </c>
      <c r="P18" s="33"/>
      <c r="Q18" s="34"/>
    </row>
    <row r="19" spans="1:17" ht="13.5" customHeight="1" x14ac:dyDescent="0.25">
      <c r="A19" s="25" t="s">
        <v>30</v>
      </c>
      <c r="B19" s="26">
        <v>149054</v>
      </c>
      <c r="C19" s="26"/>
      <c r="D19" s="27"/>
      <c r="E19" s="28"/>
      <c r="F19" s="29">
        <f>B19-C19-D19-E19</f>
        <v>149054</v>
      </c>
      <c r="G19" s="30">
        <v>1.048</v>
      </c>
      <c r="H19" s="30">
        <v>0.84</v>
      </c>
      <c r="I19" s="31">
        <v>131215.20000000001</v>
      </c>
      <c r="J19" s="31">
        <v>10939.2</v>
      </c>
      <c r="K19" s="31">
        <v>142154.4</v>
      </c>
      <c r="L19" s="21">
        <v>19.760911388</v>
      </c>
      <c r="M19" s="22">
        <v>199.80472717999999</v>
      </c>
      <c r="N19" s="32">
        <v>2809101</v>
      </c>
      <c r="O19" s="32">
        <v>28403121</v>
      </c>
      <c r="P19" s="33"/>
      <c r="Q19" s="34"/>
    </row>
    <row r="20" spans="1:17" ht="13.5" customHeight="1" x14ac:dyDescent="0.25">
      <c r="A20" s="25" t="s">
        <v>31</v>
      </c>
      <c r="B20" s="26">
        <v>167393</v>
      </c>
      <c r="C20" s="26"/>
      <c r="D20" s="27"/>
      <c r="E20" s="28"/>
      <c r="F20" s="29">
        <f>B20-C20-D20-E20</f>
        <v>167393</v>
      </c>
      <c r="G20" s="30">
        <v>1.103</v>
      </c>
      <c r="H20" s="30">
        <v>0.84</v>
      </c>
      <c r="I20" s="35">
        <v>155093</v>
      </c>
      <c r="J20" s="31">
        <v>31435</v>
      </c>
      <c r="K20" s="31">
        <v>186528</v>
      </c>
      <c r="L20" s="21">
        <v>19.760911388</v>
      </c>
      <c r="M20" s="22">
        <v>199.80472717999999</v>
      </c>
      <c r="N20" s="32">
        <v>3685963</v>
      </c>
      <c r="O20" s="32">
        <v>37269176</v>
      </c>
      <c r="P20" s="33"/>
      <c r="Q20" s="34"/>
    </row>
    <row r="21" spans="1:17" ht="13.5" customHeight="1" x14ac:dyDescent="0.25">
      <c r="A21" s="25" t="s">
        <v>32</v>
      </c>
      <c r="B21" s="26">
        <v>99570</v>
      </c>
      <c r="C21" s="26"/>
      <c r="D21" s="27"/>
      <c r="E21" s="28"/>
      <c r="F21" s="29">
        <f>B21-C21-D21-E21</f>
        <v>99570</v>
      </c>
      <c r="G21" s="30">
        <v>0.80600000000000005</v>
      </c>
      <c r="H21" s="30">
        <v>0.84</v>
      </c>
      <c r="I21" s="31">
        <v>67412.899999999994</v>
      </c>
      <c r="J21" s="31">
        <v>12670.5</v>
      </c>
      <c r="K21" s="31">
        <v>80083.399999999994</v>
      </c>
      <c r="L21" s="21">
        <v>19.760911388</v>
      </c>
      <c r="M21" s="22">
        <v>199.80472717999999</v>
      </c>
      <c r="N21" s="32">
        <v>1582521</v>
      </c>
      <c r="O21" s="32">
        <v>16001042</v>
      </c>
      <c r="P21" s="33"/>
      <c r="Q21" s="34"/>
    </row>
    <row r="22" spans="1:17" ht="13.5" customHeight="1" x14ac:dyDescent="0.25">
      <c r="A22" s="13" t="s">
        <v>33</v>
      </c>
      <c r="B22" s="36">
        <v>526989</v>
      </c>
      <c r="C22" s="36"/>
      <c r="D22" s="15"/>
      <c r="E22" s="37">
        <v>0.3</v>
      </c>
      <c r="F22" s="14">
        <v>526989</v>
      </c>
      <c r="G22" s="38"/>
      <c r="H22" s="38">
        <v>0.84</v>
      </c>
      <c r="I22" s="39">
        <v>439574.7</v>
      </c>
      <c r="J22" s="39">
        <v>71710.100000000006</v>
      </c>
      <c r="K22" s="39">
        <v>511284.8</v>
      </c>
      <c r="L22" s="21">
        <v>19.760911388</v>
      </c>
      <c r="M22" s="22">
        <v>199.80472717999999</v>
      </c>
      <c r="N22" s="23">
        <v>10103454</v>
      </c>
      <c r="O22" s="23">
        <v>102157120</v>
      </c>
      <c r="P22" s="33"/>
      <c r="Q22" s="34"/>
    </row>
    <row r="23" spans="1:17" ht="13.5" customHeight="1" x14ac:dyDescent="0.25">
      <c r="A23" s="25" t="s">
        <v>34</v>
      </c>
      <c r="B23" s="26">
        <v>77750</v>
      </c>
      <c r="C23" s="26"/>
      <c r="D23" s="27">
        <v>11</v>
      </c>
      <c r="E23" s="28"/>
      <c r="F23" s="29">
        <f>B23-C23-D23-E23</f>
        <v>77739</v>
      </c>
      <c r="G23" s="30">
        <v>1.022</v>
      </c>
      <c r="H23" s="30">
        <v>0.76</v>
      </c>
      <c r="I23" s="31">
        <v>60409.599999999999</v>
      </c>
      <c r="J23" s="31">
        <v>45009.1</v>
      </c>
      <c r="K23" s="31">
        <v>105418.7</v>
      </c>
      <c r="L23" s="21">
        <v>19.760911388</v>
      </c>
      <c r="M23" s="22">
        <v>199.80472717999999</v>
      </c>
      <c r="N23" s="32">
        <v>2083170</v>
      </c>
      <c r="O23" s="32">
        <v>21063155</v>
      </c>
      <c r="P23" s="33"/>
      <c r="Q23" s="34"/>
    </row>
    <row r="24" spans="1:17" ht="13.5" customHeight="1" x14ac:dyDescent="0.25">
      <c r="A24" s="25" t="s">
        <v>35</v>
      </c>
      <c r="B24" s="26">
        <v>36207</v>
      </c>
      <c r="C24" s="26"/>
      <c r="D24" s="27"/>
      <c r="E24" s="28"/>
      <c r="F24" s="29">
        <f>B24-C24-D24-E24</f>
        <v>36207</v>
      </c>
      <c r="G24" s="30">
        <v>0.94799999999999995</v>
      </c>
      <c r="H24" s="30">
        <v>0.76</v>
      </c>
      <c r="I24" s="31">
        <v>26086.400000000001</v>
      </c>
      <c r="J24" s="31">
        <v>2786.9</v>
      </c>
      <c r="K24" s="31">
        <v>28873.3</v>
      </c>
      <c r="L24" s="21">
        <v>19.760911388</v>
      </c>
      <c r="M24" s="22">
        <v>199.80472717999999</v>
      </c>
      <c r="N24" s="32">
        <v>570563</v>
      </c>
      <c r="O24" s="32">
        <v>5769022</v>
      </c>
      <c r="P24" s="33"/>
      <c r="Q24" s="34"/>
    </row>
    <row r="25" spans="1:17" ht="13.5" customHeight="1" x14ac:dyDescent="0.25">
      <c r="A25" s="25" t="s">
        <v>36</v>
      </c>
      <c r="B25" s="26">
        <v>63460.7</v>
      </c>
      <c r="C25" s="26"/>
      <c r="D25" s="27">
        <v>30.1</v>
      </c>
      <c r="E25" s="28"/>
      <c r="F25" s="29">
        <f>B25-C25-D25-E25</f>
        <v>63430.6</v>
      </c>
      <c r="G25" s="30">
        <v>0.91800000000000004</v>
      </c>
      <c r="H25" s="30">
        <v>0.76</v>
      </c>
      <c r="I25" s="31">
        <v>44323.6</v>
      </c>
      <c r="J25" s="31">
        <v>22263</v>
      </c>
      <c r="K25" s="31">
        <v>66586.600000000006</v>
      </c>
      <c r="L25" s="21">
        <v>19.760911388</v>
      </c>
      <c r="M25" s="22">
        <v>199.80472717999999</v>
      </c>
      <c r="N25" s="32">
        <v>1315812</v>
      </c>
      <c r="O25" s="32">
        <v>13304317</v>
      </c>
      <c r="P25" s="33"/>
      <c r="Q25" s="34"/>
    </row>
    <row r="26" spans="1:17" ht="13.5" customHeight="1" x14ac:dyDescent="0.25">
      <c r="A26" s="25" t="s">
        <v>37</v>
      </c>
      <c r="B26" s="26">
        <v>35143</v>
      </c>
      <c r="C26" s="26"/>
      <c r="D26" s="27"/>
      <c r="E26" s="28"/>
      <c r="F26" s="29">
        <f>B26-C26-D26-E26</f>
        <v>35143</v>
      </c>
      <c r="G26" s="30">
        <v>0.85799999999999998</v>
      </c>
      <c r="H26" s="30">
        <v>0.76</v>
      </c>
      <c r="I26" s="35">
        <v>22916</v>
      </c>
      <c r="J26" s="31">
        <v>1219.5999999999999</v>
      </c>
      <c r="K26" s="31">
        <v>24135.599999999999</v>
      </c>
      <c r="L26" s="21">
        <v>19.760911388</v>
      </c>
      <c r="M26" s="22">
        <v>199.80472717999999</v>
      </c>
      <c r="N26" s="32">
        <v>476941</v>
      </c>
      <c r="O26" s="32">
        <v>4822407</v>
      </c>
      <c r="P26" s="33"/>
      <c r="Q26" s="34"/>
    </row>
    <row r="27" spans="1:17" ht="13.5" customHeight="1" x14ac:dyDescent="0.25">
      <c r="A27" s="25" t="s">
        <v>38</v>
      </c>
      <c r="B27" s="26">
        <v>60516</v>
      </c>
      <c r="C27" s="26"/>
      <c r="D27" s="27"/>
      <c r="E27" s="28"/>
      <c r="F27" s="29">
        <f>B27-C27-D27-E27</f>
        <v>60516</v>
      </c>
      <c r="G27" s="30">
        <v>1.1639999999999999</v>
      </c>
      <c r="H27" s="30">
        <v>0.76</v>
      </c>
      <c r="I27" s="31">
        <v>53534.9</v>
      </c>
      <c r="J27" s="31">
        <v>20511.900000000001</v>
      </c>
      <c r="K27" s="31">
        <v>74046.8</v>
      </c>
      <c r="L27" s="21">
        <v>19.760911388</v>
      </c>
      <c r="M27" s="22">
        <v>199.80472717999999</v>
      </c>
      <c r="N27" s="32">
        <v>1463232</v>
      </c>
      <c r="O27" s="32">
        <v>14794901</v>
      </c>
      <c r="P27" s="33"/>
      <c r="Q27" s="34"/>
    </row>
    <row r="28" spans="1:17" ht="13.5" customHeight="1" x14ac:dyDescent="0.25">
      <c r="A28" s="25" t="s">
        <v>39</v>
      </c>
      <c r="B28" s="26">
        <v>53174</v>
      </c>
      <c r="C28" s="26" t="s">
        <v>40</v>
      </c>
      <c r="D28" s="27">
        <v>5</v>
      </c>
      <c r="E28" s="28"/>
      <c r="F28" s="29">
        <f>B28-D28</f>
        <v>53169</v>
      </c>
      <c r="G28" s="30">
        <v>0.97799999999999998</v>
      </c>
      <c r="H28" s="30">
        <v>0.76</v>
      </c>
      <c r="I28" s="31">
        <v>39531.699999999997</v>
      </c>
      <c r="J28" s="31">
        <v>12688.3</v>
      </c>
      <c r="K28" s="31">
        <v>52220</v>
      </c>
      <c r="L28" s="21">
        <v>19.760911388</v>
      </c>
      <c r="M28" s="22">
        <v>199.80472717999999</v>
      </c>
      <c r="N28" s="32">
        <v>1031915</v>
      </c>
      <c r="O28" s="32">
        <v>10433803</v>
      </c>
      <c r="P28" s="33"/>
      <c r="Q28" s="34"/>
    </row>
    <row r="29" spans="1:17" ht="13.5" customHeight="1" x14ac:dyDescent="0.25">
      <c r="A29" s="13" t="s">
        <v>41</v>
      </c>
      <c r="B29" s="36">
        <v>326250.7</v>
      </c>
      <c r="C29" s="36"/>
      <c r="D29" s="15">
        <v>46.1</v>
      </c>
      <c r="E29" s="37"/>
      <c r="F29" s="14">
        <f>B29-C29-D29-E29</f>
        <v>326204.60000000003</v>
      </c>
      <c r="G29" s="38"/>
      <c r="H29" s="38">
        <v>0.76</v>
      </c>
      <c r="I29" s="39">
        <v>246802.2</v>
      </c>
      <c r="J29" s="39">
        <v>104478.8</v>
      </c>
      <c r="K29" s="20">
        <v>351281</v>
      </c>
      <c r="L29" s="21">
        <v>19.760911388</v>
      </c>
      <c r="M29" s="22">
        <v>199.80472717999999</v>
      </c>
      <c r="N29" s="23">
        <v>6941633</v>
      </c>
      <c r="O29" s="23">
        <v>70187605</v>
      </c>
      <c r="P29" s="33"/>
      <c r="Q29" s="34"/>
    </row>
    <row r="30" spans="1:17" ht="13.5" customHeight="1" x14ac:dyDescent="0.25">
      <c r="A30" s="25" t="s">
        <v>42</v>
      </c>
      <c r="B30" s="26">
        <v>28320</v>
      </c>
      <c r="C30" s="26"/>
      <c r="D30" s="27"/>
      <c r="E30" s="28">
        <v>55.6</v>
      </c>
      <c r="F30" s="29">
        <v>28320</v>
      </c>
      <c r="G30" s="30">
        <v>0.86799999999999999</v>
      </c>
      <c r="H30" s="30">
        <v>1.02</v>
      </c>
      <c r="I30" s="31">
        <v>25339.200000000001</v>
      </c>
      <c r="J30" s="35">
        <v>4506</v>
      </c>
      <c r="K30" s="31">
        <v>29845.200000000001</v>
      </c>
      <c r="L30" s="21">
        <v>19.760911388</v>
      </c>
      <c r="M30" s="22">
        <v>199.80472717999999</v>
      </c>
      <c r="N30" s="32">
        <v>589768</v>
      </c>
      <c r="O30" s="32">
        <v>5963212</v>
      </c>
      <c r="P30" s="33"/>
      <c r="Q30" s="34"/>
    </row>
    <row r="31" spans="1:17" ht="13.5" customHeight="1" x14ac:dyDescent="0.25">
      <c r="A31" s="25" t="s">
        <v>43</v>
      </c>
      <c r="B31" s="26">
        <v>70058.2</v>
      </c>
      <c r="C31" s="26"/>
      <c r="D31" s="27" t="s">
        <v>44</v>
      </c>
      <c r="E31" s="28">
        <v>12.3</v>
      </c>
      <c r="F31" s="29">
        <v>70058.2</v>
      </c>
      <c r="G31" s="30">
        <v>1.149</v>
      </c>
      <c r="H31" s="30">
        <v>1.02</v>
      </c>
      <c r="I31" s="31">
        <v>82184.7</v>
      </c>
      <c r="J31" s="35">
        <v>49055</v>
      </c>
      <c r="K31" s="31">
        <v>131239.70000000001</v>
      </c>
      <c r="L31" s="21">
        <v>19.760911388</v>
      </c>
      <c r="M31" s="22">
        <v>199.80472717999999</v>
      </c>
      <c r="N31" s="32">
        <v>2593416</v>
      </c>
      <c r="O31" s="32">
        <v>26222312</v>
      </c>
      <c r="P31" s="33"/>
      <c r="Q31" s="34"/>
    </row>
    <row r="32" spans="1:17" ht="13.5" customHeight="1" x14ac:dyDescent="0.25">
      <c r="A32" s="25" t="s">
        <v>45</v>
      </c>
      <c r="B32" s="26">
        <v>69747.600000000006</v>
      </c>
      <c r="C32" s="26"/>
      <c r="D32" s="27">
        <v>57.5</v>
      </c>
      <c r="E32" s="28"/>
      <c r="F32" s="29">
        <f>B32-C32-D32-E32</f>
        <v>69690.100000000006</v>
      </c>
      <c r="G32" s="30">
        <v>0.97499999999999998</v>
      </c>
      <c r="H32" s="30">
        <v>1.02</v>
      </c>
      <c r="I32" s="31">
        <v>69495.5</v>
      </c>
      <c r="J32" s="35">
        <v>12484</v>
      </c>
      <c r="K32" s="31">
        <v>81979.5</v>
      </c>
      <c r="L32" s="21">
        <v>19.760911388</v>
      </c>
      <c r="M32" s="22">
        <v>199.80472717999999</v>
      </c>
      <c r="N32" s="32">
        <v>1619990</v>
      </c>
      <c r="O32" s="32">
        <v>16379892</v>
      </c>
      <c r="P32" s="33"/>
      <c r="Q32" s="34"/>
    </row>
    <row r="33" spans="1:17" ht="13.5" customHeight="1" x14ac:dyDescent="0.25">
      <c r="A33" s="25" t="s">
        <v>46</v>
      </c>
      <c r="B33" s="26">
        <v>65706.5</v>
      </c>
      <c r="C33" s="26"/>
      <c r="D33" s="27"/>
      <c r="E33" s="28"/>
      <c r="F33" s="29">
        <f>B33-C33-D33-E33</f>
        <v>65706.5</v>
      </c>
      <c r="G33" s="30">
        <v>0.88400000000000001</v>
      </c>
      <c r="H33" s="30">
        <v>1.02</v>
      </c>
      <c r="I33" s="31">
        <v>59246.2</v>
      </c>
      <c r="J33" s="31">
        <v>18458.900000000001</v>
      </c>
      <c r="K33" s="31">
        <v>77705.100000000006</v>
      </c>
      <c r="L33" s="21">
        <v>19.760911388</v>
      </c>
      <c r="M33" s="22">
        <v>199.80472717999999</v>
      </c>
      <c r="N33" s="32">
        <v>1535524</v>
      </c>
      <c r="O33" s="32">
        <v>15525846</v>
      </c>
      <c r="P33" s="33"/>
      <c r="Q33" s="34"/>
    </row>
    <row r="34" spans="1:17" ht="13.5" customHeight="1" x14ac:dyDescent="0.25">
      <c r="A34" s="13" t="s">
        <v>47</v>
      </c>
      <c r="B34" s="36">
        <v>233832.3</v>
      </c>
      <c r="C34" s="36"/>
      <c r="D34" s="15">
        <v>57.5</v>
      </c>
      <c r="E34" s="37">
        <v>67.900000000000006</v>
      </c>
      <c r="F34" s="14">
        <v>233774.8</v>
      </c>
      <c r="G34" s="38"/>
      <c r="H34" s="38">
        <v>1.02</v>
      </c>
      <c r="I34" s="39">
        <v>236265.60000000001</v>
      </c>
      <c r="J34" s="39">
        <v>84503.9</v>
      </c>
      <c r="K34" s="39">
        <v>320769.5</v>
      </c>
      <c r="L34" s="21">
        <v>19.760911388</v>
      </c>
      <c r="M34" s="22">
        <v>199.80472717999999</v>
      </c>
      <c r="N34" s="23">
        <v>6338698</v>
      </c>
      <c r="O34" s="23">
        <v>64091262</v>
      </c>
      <c r="P34" s="33"/>
      <c r="Q34" s="34"/>
    </row>
    <row r="35" spans="1:17" ht="13.5" customHeight="1" x14ac:dyDescent="0.25">
      <c r="A35" s="25" t="s">
        <v>48</v>
      </c>
      <c r="B35" s="26">
        <v>127676.5</v>
      </c>
      <c r="C35" s="26"/>
      <c r="D35" s="27">
        <v>1.5</v>
      </c>
      <c r="E35" s="28">
        <v>15.2</v>
      </c>
      <c r="F35" s="29">
        <v>127675</v>
      </c>
      <c r="G35" s="30">
        <v>1.0509999999999999</v>
      </c>
      <c r="H35" s="30">
        <v>1.23</v>
      </c>
      <c r="I35" s="31">
        <v>165161.79999999999</v>
      </c>
      <c r="J35" s="31">
        <v>24793.200000000001</v>
      </c>
      <c r="K35" s="31">
        <v>189955</v>
      </c>
      <c r="L35" s="21">
        <v>19.760911388</v>
      </c>
      <c r="M35" s="22">
        <v>199.80472717999999</v>
      </c>
      <c r="N35" s="32">
        <v>3753684</v>
      </c>
      <c r="O35" s="32">
        <v>37953907</v>
      </c>
      <c r="P35" s="33"/>
      <c r="Q35" s="34"/>
    </row>
    <row r="36" spans="1:17" ht="13.5" customHeight="1" x14ac:dyDescent="0.25">
      <c r="A36" s="25" t="s">
        <v>49</v>
      </c>
      <c r="B36" s="26">
        <v>91618</v>
      </c>
      <c r="C36" s="26"/>
      <c r="D36" s="27"/>
      <c r="E36" s="28"/>
      <c r="F36" s="29">
        <f>B36-C36-D36-E36</f>
        <v>91618</v>
      </c>
      <c r="G36" s="30">
        <v>0.93200000000000005</v>
      </c>
      <c r="H36" s="30">
        <v>1.23</v>
      </c>
      <c r="I36" s="31">
        <v>105027.2</v>
      </c>
      <c r="J36" s="31">
        <v>5315.6</v>
      </c>
      <c r="K36" s="31">
        <v>110342.8</v>
      </c>
      <c r="L36" s="21">
        <v>19.760911388</v>
      </c>
      <c r="M36" s="22">
        <v>199.80472717999999</v>
      </c>
      <c r="N36" s="32">
        <v>2180474</v>
      </c>
      <c r="O36" s="32">
        <v>22047013</v>
      </c>
      <c r="P36" s="33"/>
      <c r="Q36" s="34"/>
    </row>
    <row r="37" spans="1:17" ht="13.5" customHeight="1" x14ac:dyDescent="0.25">
      <c r="A37" s="25" t="s">
        <v>50</v>
      </c>
      <c r="B37" s="26">
        <v>119352</v>
      </c>
      <c r="C37" s="26"/>
      <c r="D37" s="27"/>
      <c r="E37" s="28"/>
      <c r="F37" s="29">
        <f>B37-C37-D37-E37</f>
        <v>119352</v>
      </c>
      <c r="G37" s="30">
        <v>0.89700000000000002</v>
      </c>
      <c r="H37" s="30">
        <v>1.23</v>
      </c>
      <c r="I37" s="31">
        <v>131682.29999999999</v>
      </c>
      <c r="J37" s="31">
        <v>26922.400000000001</v>
      </c>
      <c r="K37" s="31">
        <v>158604.70000000001</v>
      </c>
      <c r="L37" s="21">
        <v>19.760911388</v>
      </c>
      <c r="M37" s="22">
        <v>199.80472717999999</v>
      </c>
      <c r="N37" s="32">
        <v>3134173</v>
      </c>
      <c r="O37" s="32">
        <v>31689969</v>
      </c>
      <c r="P37" s="33"/>
      <c r="Q37" s="34"/>
    </row>
    <row r="38" spans="1:17" ht="13.5" customHeight="1" x14ac:dyDescent="0.25">
      <c r="A38" s="25" t="s">
        <v>51</v>
      </c>
      <c r="B38" s="26">
        <v>109668</v>
      </c>
      <c r="C38" s="26"/>
      <c r="D38" s="27">
        <v>35</v>
      </c>
      <c r="E38" s="28"/>
      <c r="F38" s="29">
        <f>B38-C38-D38-E38</f>
        <v>109633</v>
      </c>
      <c r="G38" s="40">
        <v>0.98299999999999998</v>
      </c>
      <c r="H38" s="40">
        <v>1.23</v>
      </c>
      <c r="I38" s="41">
        <v>132695.79999999999</v>
      </c>
      <c r="J38" s="41">
        <v>80960.3</v>
      </c>
      <c r="K38" s="31">
        <v>213656.1</v>
      </c>
      <c r="L38" s="21">
        <v>19.760911388</v>
      </c>
      <c r="M38" s="22">
        <v>199.80472717999999</v>
      </c>
      <c r="N38" s="32">
        <v>4222039</v>
      </c>
      <c r="O38" s="32">
        <v>42689499</v>
      </c>
      <c r="P38" s="33"/>
      <c r="Q38" s="34"/>
    </row>
    <row r="39" spans="1:17" ht="13.5" customHeight="1" x14ac:dyDescent="0.25">
      <c r="A39" s="25" t="s">
        <v>52</v>
      </c>
      <c r="B39" s="26">
        <v>208744.5</v>
      </c>
      <c r="C39" s="26"/>
      <c r="D39" s="27"/>
      <c r="E39" s="28"/>
      <c r="F39" s="29">
        <f>B39-C39-D39-E39</f>
        <v>208744.5</v>
      </c>
      <c r="G39" s="30">
        <v>1.0509999999999999</v>
      </c>
      <c r="H39" s="30">
        <v>1.23</v>
      </c>
      <c r="I39" s="31">
        <v>269850.3</v>
      </c>
      <c r="J39" s="31">
        <v>45501.3</v>
      </c>
      <c r="K39" s="31">
        <v>315351.59999999998</v>
      </c>
      <c r="L39" s="21">
        <v>19.760911388</v>
      </c>
      <c r="M39" s="22">
        <v>199.80472717999999</v>
      </c>
      <c r="N39" s="32">
        <v>6231635</v>
      </c>
      <c r="O39" s="32">
        <v>63008740</v>
      </c>
      <c r="P39" s="33"/>
      <c r="Q39" s="34"/>
    </row>
    <row r="40" spans="1:17" ht="13.5" customHeight="1" x14ac:dyDescent="0.25">
      <c r="A40" s="13" t="s">
        <v>41</v>
      </c>
      <c r="B40" s="36">
        <v>657059</v>
      </c>
      <c r="C40" s="36"/>
      <c r="D40" s="15">
        <v>36.5</v>
      </c>
      <c r="E40" s="37">
        <v>15.2</v>
      </c>
      <c r="F40" s="14">
        <v>657022.5</v>
      </c>
      <c r="G40" s="38"/>
      <c r="H40" s="38">
        <v>1.23</v>
      </c>
      <c r="I40" s="39">
        <v>804417.4</v>
      </c>
      <c r="J40" s="39">
        <v>183492.8</v>
      </c>
      <c r="K40" s="39">
        <v>987910.2</v>
      </c>
      <c r="L40" s="21">
        <v>19.760911388</v>
      </c>
      <c r="M40" s="22">
        <v>199.80472717999999</v>
      </c>
      <c r="N40" s="23">
        <v>19522005</v>
      </c>
      <c r="O40" s="23">
        <v>197389128</v>
      </c>
      <c r="P40" s="33"/>
      <c r="Q40" s="34"/>
    </row>
    <row r="41" spans="1:17" ht="13.5" customHeight="1" x14ac:dyDescent="0.25">
      <c r="A41" s="25" t="s">
        <v>53</v>
      </c>
      <c r="B41" s="26">
        <v>177193</v>
      </c>
      <c r="C41" s="26"/>
      <c r="D41" s="27"/>
      <c r="E41" s="28"/>
      <c r="F41" s="29">
        <f t="shared" ref="F41:F55" si="2">B41-C41-D41-E41</f>
        <v>177193</v>
      </c>
      <c r="G41" s="30">
        <v>0.876</v>
      </c>
      <c r="H41" s="30">
        <v>1.35</v>
      </c>
      <c r="I41" s="31">
        <v>209548.4</v>
      </c>
      <c r="J41" s="31">
        <v>11087.7</v>
      </c>
      <c r="K41" s="31">
        <v>220636.1</v>
      </c>
      <c r="L41" s="21">
        <v>19.760911388</v>
      </c>
      <c r="M41" s="22">
        <v>199.80472717999999</v>
      </c>
      <c r="N41" s="32">
        <v>4359970</v>
      </c>
      <c r="O41" s="32">
        <v>44084135</v>
      </c>
      <c r="P41" s="33"/>
      <c r="Q41" s="34"/>
    </row>
    <row r="42" spans="1:17" ht="13.5" customHeight="1" x14ac:dyDescent="0.25">
      <c r="A42" s="25" t="s">
        <v>54</v>
      </c>
      <c r="B42" s="26">
        <v>108607.7</v>
      </c>
      <c r="C42" s="26"/>
      <c r="D42" s="27">
        <v>24</v>
      </c>
      <c r="E42" s="28"/>
      <c r="F42" s="29">
        <f t="shared" si="2"/>
        <v>108583.7</v>
      </c>
      <c r="G42" s="30">
        <v>0.95199999999999996</v>
      </c>
      <c r="H42" s="30">
        <v>1.35</v>
      </c>
      <c r="I42" s="31">
        <v>139653.6</v>
      </c>
      <c r="J42" s="31">
        <v>12904.2</v>
      </c>
      <c r="K42" s="31">
        <v>152557.79999999999</v>
      </c>
      <c r="L42" s="21">
        <v>19.760911388</v>
      </c>
      <c r="M42" s="22">
        <v>199.80472717999999</v>
      </c>
      <c r="N42" s="42">
        <v>3014681</v>
      </c>
      <c r="O42" s="32">
        <v>30481770</v>
      </c>
      <c r="P42" s="33"/>
      <c r="Q42" s="34"/>
    </row>
    <row r="43" spans="1:17" ht="13.5" customHeight="1" x14ac:dyDescent="0.25">
      <c r="A43" s="25" t="s">
        <v>55</v>
      </c>
      <c r="B43" s="26">
        <v>109330</v>
      </c>
      <c r="C43" s="26"/>
      <c r="D43" s="27"/>
      <c r="E43" s="28"/>
      <c r="F43" s="29">
        <f t="shared" si="2"/>
        <v>109330</v>
      </c>
      <c r="G43" s="30">
        <v>0.74299999999999999</v>
      </c>
      <c r="H43" s="30">
        <v>1.35</v>
      </c>
      <c r="I43" s="31">
        <v>109663.5</v>
      </c>
      <c r="J43" s="31">
        <v>5862.9</v>
      </c>
      <c r="K43" s="31">
        <v>115526.39999999999</v>
      </c>
      <c r="L43" s="21">
        <v>19.760911388</v>
      </c>
      <c r="M43" s="22">
        <v>199.80472717999999</v>
      </c>
      <c r="N43" s="32">
        <v>2282907</v>
      </c>
      <c r="O43" s="32">
        <v>23082721</v>
      </c>
      <c r="P43" s="33"/>
      <c r="Q43" s="34"/>
    </row>
    <row r="44" spans="1:17" ht="13.5" customHeight="1" x14ac:dyDescent="0.25">
      <c r="A44" s="25" t="s">
        <v>56</v>
      </c>
      <c r="B44" s="26">
        <v>53376.7</v>
      </c>
      <c r="C44" s="26"/>
      <c r="D44" s="27">
        <v>3.2</v>
      </c>
      <c r="E44" s="28"/>
      <c r="F44" s="29">
        <f t="shared" si="2"/>
        <v>53373.5</v>
      </c>
      <c r="G44" s="30">
        <v>1.133</v>
      </c>
      <c r="H44" s="30">
        <v>1.35</v>
      </c>
      <c r="I44" s="31">
        <v>81653.600000000006</v>
      </c>
      <c r="J44" s="31">
        <v>28792.6</v>
      </c>
      <c r="K44" s="31">
        <v>110446.2</v>
      </c>
      <c r="L44" s="21">
        <v>19.760911388</v>
      </c>
      <c r="M44" s="22">
        <v>199.80472717999999</v>
      </c>
      <c r="N44" s="32">
        <v>2182518</v>
      </c>
      <c r="O44" s="32">
        <v>22067673</v>
      </c>
      <c r="P44" s="33"/>
      <c r="Q44" s="34"/>
    </row>
    <row r="45" spans="1:17" ht="13.5" customHeight="1" x14ac:dyDescent="0.25">
      <c r="A45" s="25" t="s">
        <v>57</v>
      </c>
      <c r="B45" s="26">
        <v>58052</v>
      </c>
      <c r="C45" s="26"/>
      <c r="D45" s="27">
        <v>95</v>
      </c>
      <c r="E45" s="28"/>
      <c r="F45" s="29">
        <f t="shared" si="2"/>
        <v>57957</v>
      </c>
      <c r="G45" s="30">
        <v>1.4950000000000001</v>
      </c>
      <c r="H45" s="30">
        <v>1.35</v>
      </c>
      <c r="I45" s="31">
        <v>117604.4</v>
      </c>
      <c r="J45" s="35">
        <v>3749</v>
      </c>
      <c r="K45" s="31">
        <v>121353.4</v>
      </c>
      <c r="L45" s="21">
        <v>19.760911388</v>
      </c>
      <c r="M45" s="22">
        <v>199.80472717999999</v>
      </c>
      <c r="N45" s="32">
        <v>2398054</v>
      </c>
      <c r="O45" s="32">
        <v>24246983</v>
      </c>
      <c r="P45" s="33"/>
      <c r="Q45" s="34"/>
    </row>
    <row r="46" spans="1:17" ht="13.5" customHeight="1" x14ac:dyDescent="0.25">
      <c r="A46" s="25" t="s">
        <v>58</v>
      </c>
      <c r="B46" s="26">
        <v>95626</v>
      </c>
      <c r="C46" s="26"/>
      <c r="D46" s="27">
        <v>260</v>
      </c>
      <c r="E46" s="28"/>
      <c r="F46" s="29">
        <f t="shared" si="2"/>
        <v>95366</v>
      </c>
      <c r="G46" s="30">
        <v>0.96199999999999997</v>
      </c>
      <c r="H46" s="30">
        <v>1.35</v>
      </c>
      <c r="I46" s="31">
        <v>124966.1</v>
      </c>
      <c r="J46" s="31">
        <v>3873.5</v>
      </c>
      <c r="K46" s="31">
        <v>128839.6</v>
      </c>
      <c r="L46" s="21">
        <v>19.760911388</v>
      </c>
      <c r="M46" s="22">
        <v>199.80472717999999</v>
      </c>
      <c r="N46" s="32">
        <v>2545988</v>
      </c>
      <c r="O46" s="32">
        <v>25742761</v>
      </c>
      <c r="P46" s="33"/>
      <c r="Q46" s="34"/>
    </row>
    <row r="47" spans="1:17" ht="13.5" customHeight="1" x14ac:dyDescent="0.25">
      <c r="A47" s="25" t="s">
        <v>59</v>
      </c>
      <c r="B47" s="26">
        <v>97687.6</v>
      </c>
      <c r="C47" s="26"/>
      <c r="D47" s="27">
        <v>678</v>
      </c>
      <c r="E47" s="28"/>
      <c r="F47" s="29">
        <f t="shared" si="2"/>
        <v>97009.600000000006</v>
      </c>
      <c r="G47" s="30">
        <v>1.39</v>
      </c>
      <c r="H47" s="30">
        <v>1.35</v>
      </c>
      <c r="I47" s="35">
        <v>186237</v>
      </c>
      <c r="J47" s="31">
        <v>29250.1</v>
      </c>
      <c r="K47" s="31">
        <v>215487.1</v>
      </c>
      <c r="L47" s="21">
        <v>19.760911388</v>
      </c>
      <c r="M47" s="22">
        <v>199.80472717999999</v>
      </c>
      <c r="N47" s="32">
        <v>4258221</v>
      </c>
      <c r="O47" s="32">
        <v>43055341</v>
      </c>
      <c r="P47" s="33"/>
      <c r="Q47" s="34"/>
    </row>
    <row r="48" spans="1:17" ht="13.5" customHeight="1" x14ac:dyDescent="0.25">
      <c r="A48" s="13" t="s">
        <v>33</v>
      </c>
      <c r="B48" s="36">
        <v>699873</v>
      </c>
      <c r="C48" s="36"/>
      <c r="D48" s="15">
        <v>1060.2</v>
      </c>
      <c r="E48" s="37"/>
      <c r="F48" s="14">
        <f t="shared" si="2"/>
        <v>698812.8</v>
      </c>
      <c r="G48" s="38"/>
      <c r="H48" s="38">
        <v>1.35</v>
      </c>
      <c r="I48" s="39">
        <v>969326.6</v>
      </c>
      <c r="J48" s="20">
        <v>95520</v>
      </c>
      <c r="K48" s="39">
        <v>1064846.6000000001</v>
      </c>
      <c r="L48" s="21">
        <v>19.760911388</v>
      </c>
      <c r="M48" s="22">
        <v>199.80472717999999</v>
      </c>
      <c r="N48" s="23">
        <v>21042339</v>
      </c>
      <c r="O48" s="23">
        <v>212761384</v>
      </c>
      <c r="P48" s="33"/>
      <c r="Q48" s="34"/>
    </row>
    <row r="49" spans="1:17" ht="13.5" customHeight="1" x14ac:dyDescent="0.25">
      <c r="A49" s="25" t="s">
        <v>60</v>
      </c>
      <c r="B49" s="26">
        <v>13253</v>
      </c>
      <c r="C49" s="26"/>
      <c r="D49" s="27"/>
      <c r="E49" s="28"/>
      <c r="F49" s="29">
        <f t="shared" si="2"/>
        <v>13253</v>
      </c>
      <c r="G49" s="30">
        <v>1.3380000000000001</v>
      </c>
      <c r="H49" s="30">
        <v>1.51</v>
      </c>
      <c r="I49" s="31">
        <v>26776.1</v>
      </c>
      <c r="J49" s="31">
        <v>20210.7</v>
      </c>
      <c r="K49" s="31">
        <v>46986.8</v>
      </c>
      <c r="L49" s="21">
        <v>19.760911388</v>
      </c>
      <c r="M49" s="22">
        <v>199.80472717999999</v>
      </c>
      <c r="N49" s="32">
        <v>928502</v>
      </c>
      <c r="O49" s="32">
        <v>9388185</v>
      </c>
      <c r="P49" s="33"/>
      <c r="Q49" s="34"/>
    </row>
    <row r="50" spans="1:17" ht="13.5" customHeight="1" x14ac:dyDescent="0.25">
      <c r="A50" s="25" t="s">
        <v>61</v>
      </c>
      <c r="B50" s="26">
        <v>114668</v>
      </c>
      <c r="C50" s="26"/>
      <c r="D50" s="27">
        <v>1</v>
      </c>
      <c r="E50" s="28"/>
      <c r="F50" s="29">
        <f t="shared" si="2"/>
        <v>114667</v>
      </c>
      <c r="G50" s="30">
        <v>1.081</v>
      </c>
      <c r="H50" s="30">
        <v>1.51</v>
      </c>
      <c r="I50" s="31">
        <v>187177.5</v>
      </c>
      <c r="J50" s="31">
        <v>17843.2</v>
      </c>
      <c r="K50" s="31">
        <v>205020.7</v>
      </c>
      <c r="L50" s="21">
        <v>19.760911388</v>
      </c>
      <c r="M50" s="22">
        <v>199.80472717999999</v>
      </c>
      <c r="N50" s="32">
        <v>4051396</v>
      </c>
      <c r="O50" s="32">
        <v>40964105</v>
      </c>
      <c r="P50" s="33"/>
      <c r="Q50" s="34"/>
    </row>
    <row r="51" spans="1:17" ht="13.5" customHeight="1" x14ac:dyDescent="0.25">
      <c r="A51" s="25" t="s">
        <v>62</v>
      </c>
      <c r="B51" s="26">
        <v>108534</v>
      </c>
      <c r="C51" s="26"/>
      <c r="D51" s="27">
        <v>2</v>
      </c>
      <c r="E51" s="28"/>
      <c r="F51" s="29">
        <f t="shared" si="2"/>
        <v>108532</v>
      </c>
      <c r="G51" s="30">
        <v>0.94599999999999995</v>
      </c>
      <c r="H51" s="30">
        <v>1.51</v>
      </c>
      <c r="I51" s="35">
        <v>155043</v>
      </c>
      <c r="J51" s="31">
        <v>50961.7</v>
      </c>
      <c r="K51" s="31">
        <v>206004.7</v>
      </c>
      <c r="L51" s="21">
        <v>19.760911388</v>
      </c>
      <c r="M51" s="22">
        <v>199.80472717999999</v>
      </c>
      <c r="N51" s="32">
        <v>4070841</v>
      </c>
      <c r="O51" s="32">
        <v>41160713</v>
      </c>
      <c r="P51" s="33"/>
      <c r="Q51" s="34"/>
    </row>
    <row r="52" spans="1:17" ht="13.5" customHeight="1" x14ac:dyDescent="0.25">
      <c r="A52" s="25" t="s">
        <v>63</v>
      </c>
      <c r="B52" s="26">
        <v>72144</v>
      </c>
      <c r="C52" s="26"/>
      <c r="D52" s="27"/>
      <c r="E52" s="28"/>
      <c r="F52" s="29">
        <f t="shared" si="2"/>
        <v>72144</v>
      </c>
      <c r="G52" s="30">
        <v>0.83799999999999997</v>
      </c>
      <c r="H52" s="30">
        <v>1.51</v>
      </c>
      <c r="I52" s="31">
        <v>91289.600000000006</v>
      </c>
      <c r="J52" s="31">
        <v>4619.3999999999996</v>
      </c>
      <c r="K52" s="31">
        <v>95909</v>
      </c>
      <c r="L52" s="21">
        <v>19.760911388</v>
      </c>
      <c r="M52" s="22">
        <v>199.80472717999999</v>
      </c>
      <c r="N52" s="32">
        <v>1895249</v>
      </c>
      <c r="O52" s="32">
        <v>19163072</v>
      </c>
      <c r="P52" s="33"/>
      <c r="Q52" s="34"/>
    </row>
    <row r="53" spans="1:17" ht="13.5" customHeight="1" x14ac:dyDescent="0.25">
      <c r="A53" s="25" t="s">
        <v>64</v>
      </c>
      <c r="B53" s="26">
        <v>187505.8</v>
      </c>
      <c r="C53" s="26"/>
      <c r="D53" s="27">
        <v>0.3</v>
      </c>
      <c r="E53" s="28"/>
      <c r="F53" s="29">
        <f t="shared" si="2"/>
        <v>187505.5</v>
      </c>
      <c r="G53" s="30">
        <v>1.149</v>
      </c>
      <c r="H53" s="30">
        <v>1.51</v>
      </c>
      <c r="I53" s="31">
        <v>325321.90000000002</v>
      </c>
      <c r="J53" s="31">
        <v>38291.599999999999</v>
      </c>
      <c r="K53" s="31">
        <v>363613.5</v>
      </c>
      <c r="L53" s="21">
        <v>19.760911388</v>
      </c>
      <c r="M53" s="22">
        <v>199.80472717999999</v>
      </c>
      <c r="N53" s="32">
        <v>7185334</v>
      </c>
      <c r="O53" s="32">
        <v>72651696</v>
      </c>
      <c r="P53" s="33"/>
      <c r="Q53" s="34"/>
    </row>
    <row r="54" spans="1:17" ht="13.5" customHeight="1" x14ac:dyDescent="0.25">
      <c r="A54" s="25" t="s">
        <v>65</v>
      </c>
      <c r="B54" s="26">
        <v>85697</v>
      </c>
      <c r="C54" s="26"/>
      <c r="D54" s="27"/>
      <c r="E54" s="28"/>
      <c r="F54" s="29">
        <f t="shared" si="2"/>
        <v>85697</v>
      </c>
      <c r="G54" s="30">
        <v>0.81100000000000005</v>
      </c>
      <c r="H54" s="30">
        <v>1.51</v>
      </c>
      <c r="I54" s="31">
        <v>104945.4</v>
      </c>
      <c r="J54" s="31">
        <v>8740.2000000000007</v>
      </c>
      <c r="K54" s="31">
        <v>113685.6</v>
      </c>
      <c r="L54" s="43">
        <v>19.760911388</v>
      </c>
      <c r="M54" s="43">
        <v>199.80472717999999</v>
      </c>
      <c r="N54" s="32">
        <v>2246531</v>
      </c>
      <c r="O54" s="32">
        <v>22714920</v>
      </c>
      <c r="P54" s="33"/>
      <c r="Q54" s="34"/>
    </row>
    <row r="55" spans="1:17" ht="13.5" customHeight="1" x14ac:dyDescent="0.25">
      <c r="A55" s="44" t="s">
        <v>66</v>
      </c>
      <c r="B55" s="45">
        <v>581801.80000000005</v>
      </c>
      <c r="C55" s="45"/>
      <c r="D55" s="46">
        <v>3.3</v>
      </c>
      <c r="E55" s="47"/>
      <c r="F55" s="14">
        <f t="shared" si="2"/>
        <v>581798.5</v>
      </c>
      <c r="G55" s="38"/>
      <c r="H55" s="38">
        <v>1.51</v>
      </c>
      <c r="I55" s="39">
        <v>890553.5</v>
      </c>
      <c r="J55" s="39">
        <v>140666.79999999999</v>
      </c>
      <c r="K55" s="39">
        <v>1031220.3</v>
      </c>
      <c r="L55" s="43">
        <v>19.760911388</v>
      </c>
      <c r="M55" s="43">
        <v>199.80472717999999</v>
      </c>
      <c r="N55" s="23">
        <v>20377853</v>
      </c>
      <c r="O55" s="23">
        <v>206042691</v>
      </c>
      <c r="P55" s="33"/>
      <c r="Q55" s="34"/>
    </row>
    <row r="56" spans="1:17" x14ac:dyDescent="0.25">
      <c r="K56" s="34"/>
      <c r="N56" s="48"/>
      <c r="O56" s="34"/>
    </row>
  </sheetData>
  <mergeCells count="15">
    <mergeCell ref="A5:O5"/>
    <mergeCell ref="A6:A8"/>
    <mergeCell ref="B6:F6"/>
    <mergeCell ref="G6:G8"/>
    <mergeCell ref="H6:H8"/>
    <mergeCell ref="I6:I8"/>
    <mergeCell ref="J6:J8"/>
    <mergeCell ref="K6:K8"/>
    <mergeCell ref="L6:L8"/>
    <mergeCell ref="M6:M8"/>
    <mergeCell ref="N6:O6"/>
    <mergeCell ref="B7:B8"/>
    <mergeCell ref="C7:F7"/>
    <mergeCell ref="N7:N8"/>
    <mergeCell ref="O7:O8"/>
  </mergeCells>
  <conditionalFormatting sqref="B10:H55">
    <cfRule type="cellIs" dxfId="0" priority="1" stopIfTrue="1" operator="equal">
      <formula>0</formula>
    </cfRule>
  </conditionalFormatting>
  <printOptions horizontalCentered="1"/>
  <pageMargins left="0.11811023622047245" right="0.11811023622047245" top="0.15748031496062992" bottom="0" header="0.31496062992125984" footer="0.31496062992125984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Уточнение по ИИПП (2)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2016-02-18T12:05:28Z</cp:lastPrinted>
  <dcterms:created xsi:type="dcterms:W3CDTF">2016-02-18T11:46:02Z</dcterms:created>
  <dcterms:modified xsi:type="dcterms:W3CDTF">2016-02-18T12:06:39Z</dcterms:modified>
</cp:coreProperties>
</file>